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0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<sst xmlns="http://schemas.openxmlformats.org/spreadsheetml/2006/main" count="33" uniqueCount="27">
  <si>
    <t xml:space="preserve">2020年度贵州省各地州市重金属排放量统计表（2021年3月审核通过）                </t>
  </si>
  <si>
    <t>序号</t>
  </si>
  <si>
    <t>地区</t>
  </si>
  <si>
    <t>第一类企业</t>
  </si>
  <si>
    <t>第二类企业</t>
  </si>
  <si>
    <t>改扩建项目</t>
  </si>
  <si>
    <t>减排项目</t>
  </si>
  <si>
    <t>第三类企业</t>
  </si>
  <si>
    <t>应减排量</t>
  </si>
  <si>
    <t>已减排量</t>
  </si>
  <si>
    <t>富余量</t>
  </si>
  <si>
    <t>企业数量</t>
  </si>
  <si>
    <t>基础排放量</t>
  </si>
  <si>
    <t>新增排放量</t>
  </si>
  <si>
    <t>削减量</t>
  </si>
  <si>
    <t>总计</t>
  </si>
  <si>
    <t xml:space="preserve">贵阳市 </t>
  </si>
  <si>
    <t xml:space="preserve">遵义市 </t>
  </si>
  <si>
    <t xml:space="preserve">六盘水市 </t>
  </si>
  <si>
    <t xml:space="preserve">安顺市 </t>
  </si>
  <si>
    <t xml:space="preserve">毕节市 </t>
  </si>
  <si>
    <t xml:space="preserve">铜仁市 </t>
  </si>
  <si>
    <t xml:space="preserve">贵安新区 </t>
  </si>
  <si>
    <t xml:space="preserve">黔东南州 </t>
  </si>
  <si>
    <t xml:space="preserve">黔南州 </t>
  </si>
  <si>
    <t xml:space="preserve">黔西南州 </t>
  </si>
  <si>
    <t>注：排放量单位为千克</t>
  </si>
</sst>
</file>

<file path=xl/styles.xml><?xml version="1.0" encoding="utf-8"?>
<styleSheet xmlns="http://schemas.openxmlformats.org/spreadsheetml/2006/main">
  <numFmts count="7">
    <numFmt numFmtId="176" formatCode="0_ "/>
    <numFmt numFmtId="177" formatCode="0.00_ "/>
    <numFmt numFmtId="178" formatCode="0.00;[Red]0.00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微软雅黑"/>
      <charset val="134"/>
    </font>
    <font>
      <b/>
      <sz val="11"/>
      <name val="Times New Roman"/>
      <charset val="134"/>
    </font>
    <font>
      <sz val="11"/>
      <name val="宋体"/>
      <charset val="134"/>
      <scheme val="minor"/>
    </font>
    <font>
      <sz val="11"/>
      <name val="Times New Roman"/>
      <charset val="134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9" fillId="12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0" fillId="0" borderId="0"/>
    <xf numFmtId="0" fontId="9" fillId="25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26" fillId="0" borderId="3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23" fillId="24" borderId="5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9" fillId="19" borderId="5" applyNumberFormat="false" applyAlignment="false" applyProtection="false">
      <alignment vertical="center"/>
    </xf>
    <xf numFmtId="0" fontId="27" fillId="24" borderId="9" applyNumberFormat="false" applyAlignment="false" applyProtection="false">
      <alignment vertical="center"/>
    </xf>
    <xf numFmtId="0" fontId="25" fillId="28" borderId="8" applyNumberFormat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0" fillId="6" borderId="2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178" fontId="2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17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177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17" applyFont="true" applyFill="true" applyBorder="true" applyAlignment="true">
      <alignment horizontal="center" vertical="center" wrapText="true"/>
    </xf>
    <xf numFmtId="178" fontId="6" fillId="0" borderId="1" xfId="17" applyNumberFormat="true" applyFont="true" applyFill="true" applyBorder="true" applyAlignment="true">
      <alignment horizontal="center" vertical="center" wrapText="true"/>
    </xf>
    <xf numFmtId="176" fontId="1" fillId="0" borderId="1" xfId="0" applyNumberFormat="true" applyFont="true" applyFill="true" applyBorder="true" applyAlignment="true">
      <alignment horizontal="center" vertical="center" wrapText="true"/>
    </xf>
    <xf numFmtId="177" fontId="2" fillId="0" borderId="1" xfId="0" applyNumberFormat="true" applyFont="true" applyFill="true" applyBorder="true" applyAlignment="true">
      <alignment horizontal="center" vertical="center" wrapText="true"/>
    </xf>
    <xf numFmtId="176" fontId="2" fillId="0" borderId="1" xfId="0" applyNumberFormat="true" applyFont="true" applyFill="true" applyBorder="true" applyAlignment="true">
      <alignment horizontal="center" vertical="center"/>
    </xf>
    <xf numFmtId="176" fontId="2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177" fontId="6" fillId="0" borderId="1" xfId="0" applyNumberFormat="true" applyFont="true" applyFill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177" fontId="6" fillId="0" borderId="1" xfId="17" applyNumberFormat="true" applyFont="true" applyFill="true" applyBorder="true" applyAlignment="true">
      <alignment horizontal="center" vertical="center" wrapText="true"/>
    </xf>
    <xf numFmtId="176" fontId="6" fillId="0" borderId="1" xfId="17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177" fontId="2" fillId="0" borderId="1" xfId="0" applyNumberFormat="true" applyFont="true" applyFill="true" applyBorder="true" applyAlignment="true">
      <alignment horizontal="center" vertical="center"/>
    </xf>
    <xf numFmtId="0" fontId="0" fillId="0" borderId="0" xfId="0" applyFill="true" applyAlignment="true">
      <alignment horizontal="center" vertical="center" wrapText="true"/>
    </xf>
    <xf numFmtId="177" fontId="0" fillId="0" borderId="0" xfId="0" applyNumberFormat="true" applyFill="true" applyAlignment="true">
      <alignment horizontal="center" vertical="center" wrapText="true"/>
    </xf>
    <xf numFmtId="177" fontId="7" fillId="0" borderId="0" xfId="0" applyNumberFormat="true" applyFont="true" applyFill="true" applyAlignment="true">
      <alignment horizontal="center" vertical="center" wrapText="true"/>
    </xf>
    <xf numFmtId="177" fontId="8" fillId="0" borderId="0" xfId="0" applyNumberFormat="true" applyFont="true" applyFill="true" applyAlignment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Normal" xfId="17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"/>
  <sheetViews>
    <sheetView tabSelected="1" workbookViewId="0">
      <selection activeCell="F11" sqref="F11"/>
    </sheetView>
  </sheetViews>
  <sheetFormatPr defaultColWidth="9" defaultRowHeight="13.5"/>
  <cols>
    <col min="1" max="1" width="3.09166666666667" customWidth="true"/>
    <col min="2" max="2" width="10.7333333333333" customWidth="true"/>
    <col min="3" max="3" width="5.64166666666667" customWidth="true"/>
    <col min="4" max="4" width="11.2666666666667" customWidth="true"/>
    <col min="5" max="5" width="5.26666666666667" customWidth="true"/>
    <col min="6" max="6" width="11.8916666666667" customWidth="true"/>
    <col min="7" max="7" width="5.93333333333333" customWidth="true"/>
    <col min="8" max="8" width="11.2833333333333" customWidth="true"/>
    <col min="9" max="9" width="5.26666666666667" customWidth="true"/>
    <col min="10" max="10" width="9.66666666666667" customWidth="true"/>
    <col min="11" max="11" width="6.09166666666667" customWidth="true"/>
    <col min="12" max="12" width="12.2666666666667" customWidth="true"/>
    <col min="13" max="13" width="10.2666666666667" customWidth="true"/>
    <col min="14" max="14" width="9.90833333333333" customWidth="true"/>
    <col min="15" max="15" width="10.0916666666667" customWidth="true"/>
    <col min="16" max="16" width="13.75"/>
  </cols>
  <sheetData>
    <row r="1" ht="39" customHeight="true" spans="1:16">
      <c r="A1" s="1" t="s">
        <v>0</v>
      </c>
      <c r="B1" s="1"/>
      <c r="C1" s="1"/>
      <c r="D1" s="1"/>
      <c r="E1" s="1"/>
      <c r="F1" s="1"/>
      <c r="G1" s="10"/>
      <c r="H1" s="1"/>
      <c r="I1" s="1"/>
      <c r="J1" s="1"/>
      <c r="K1" s="1"/>
      <c r="L1" s="1"/>
      <c r="M1" s="1"/>
      <c r="N1" s="1"/>
      <c r="O1" s="1"/>
      <c r="P1" s="22"/>
    </row>
    <row r="2" ht="30" customHeight="true" spans="1:16">
      <c r="A2" s="2" t="s">
        <v>1</v>
      </c>
      <c r="B2" s="2" t="s">
        <v>2</v>
      </c>
      <c r="C2" s="2" t="s">
        <v>3</v>
      </c>
      <c r="D2" s="3"/>
      <c r="E2" s="2" t="s">
        <v>4</v>
      </c>
      <c r="F2" s="11"/>
      <c r="G2" s="12" t="s">
        <v>5</v>
      </c>
      <c r="H2" s="5"/>
      <c r="I2" s="2" t="s">
        <v>6</v>
      </c>
      <c r="J2" s="11"/>
      <c r="K2" s="2" t="s">
        <v>7</v>
      </c>
      <c r="L2" s="11"/>
      <c r="M2" s="2" t="s">
        <v>8</v>
      </c>
      <c r="N2" s="2" t="s">
        <v>9</v>
      </c>
      <c r="O2" s="2" t="s">
        <v>10</v>
      </c>
      <c r="P2" s="22"/>
    </row>
    <row r="3" ht="27" spans="1:16">
      <c r="A3" s="2"/>
      <c r="B3" s="2"/>
      <c r="C3" s="2" t="s">
        <v>11</v>
      </c>
      <c r="D3" s="3" t="s">
        <v>12</v>
      </c>
      <c r="E3" s="2" t="s">
        <v>11</v>
      </c>
      <c r="F3" s="3" t="s">
        <v>12</v>
      </c>
      <c r="G3" s="13" t="s">
        <v>11</v>
      </c>
      <c r="H3" s="5" t="s">
        <v>13</v>
      </c>
      <c r="I3" s="2" t="s">
        <v>11</v>
      </c>
      <c r="J3" s="11" t="s">
        <v>14</v>
      </c>
      <c r="K3" s="2" t="s">
        <v>11</v>
      </c>
      <c r="L3" s="11" t="s">
        <v>13</v>
      </c>
      <c r="M3" s="2"/>
      <c r="N3" s="2"/>
      <c r="O3" s="2"/>
      <c r="P3" s="22"/>
    </row>
    <row r="4" ht="16.5" spans="1:16">
      <c r="A4" s="2"/>
      <c r="B4" s="4" t="s">
        <v>15</v>
      </c>
      <c r="C4" s="5">
        <v>160</v>
      </c>
      <c r="D4" s="6">
        <v>23699.64</v>
      </c>
      <c r="E4" s="5">
        <v>40</v>
      </c>
      <c r="F4" s="6">
        <v>15975.32</v>
      </c>
      <c r="G4" s="12">
        <v>10</v>
      </c>
      <c r="H4" s="5">
        <v>49.98</v>
      </c>
      <c r="I4" s="5">
        <v>80</v>
      </c>
      <c r="J4" s="6">
        <v>10680.318</v>
      </c>
      <c r="K4" s="5">
        <v>26</v>
      </c>
      <c r="L4" s="21">
        <v>1292.819</v>
      </c>
      <c r="M4" s="6">
        <f t="shared" ref="M4:M14" si="0">F4*0.1+L4+H4</f>
        <v>2940.331</v>
      </c>
      <c r="N4" s="6">
        <f t="shared" ref="N4:N14" si="1">J4</f>
        <v>10680.318</v>
      </c>
      <c r="O4" s="6">
        <f t="shared" ref="O4:O14" si="2">N4-M4</f>
        <v>7739.987</v>
      </c>
      <c r="P4" s="23"/>
    </row>
    <row r="5" ht="16.5" spans="1:16">
      <c r="A5" s="7">
        <v>1</v>
      </c>
      <c r="B5" s="4" t="s">
        <v>16</v>
      </c>
      <c r="C5" s="8">
        <v>18</v>
      </c>
      <c r="D5" s="9">
        <v>254.63</v>
      </c>
      <c r="E5" s="14">
        <v>0</v>
      </c>
      <c r="F5" s="15">
        <v>0</v>
      </c>
      <c r="G5" s="16">
        <v>1</v>
      </c>
      <c r="H5" s="15">
        <v>0</v>
      </c>
      <c r="I5" s="8">
        <v>6</v>
      </c>
      <c r="J5" s="17">
        <v>40.032</v>
      </c>
      <c r="K5" s="14">
        <v>1</v>
      </c>
      <c r="L5" s="15">
        <v>0</v>
      </c>
      <c r="M5" s="15">
        <f t="shared" si="0"/>
        <v>0</v>
      </c>
      <c r="N5" s="15">
        <f t="shared" si="1"/>
        <v>40.032</v>
      </c>
      <c r="O5" s="15">
        <f t="shared" si="2"/>
        <v>40.032</v>
      </c>
      <c r="P5" s="23"/>
    </row>
    <row r="6" ht="16.5" spans="1:16">
      <c r="A6" s="7">
        <v>2</v>
      </c>
      <c r="B6" s="4" t="s">
        <v>17</v>
      </c>
      <c r="C6" s="8">
        <v>16</v>
      </c>
      <c r="D6" s="9">
        <v>1001.47</v>
      </c>
      <c r="E6" s="8">
        <v>2</v>
      </c>
      <c r="F6" s="17">
        <v>0</v>
      </c>
      <c r="G6" s="18">
        <v>2</v>
      </c>
      <c r="H6" s="17">
        <v>0</v>
      </c>
      <c r="I6" s="8">
        <v>6</v>
      </c>
      <c r="J6" s="17">
        <v>424.798</v>
      </c>
      <c r="K6" s="8">
        <v>5</v>
      </c>
      <c r="L6" s="17">
        <v>0</v>
      </c>
      <c r="M6" s="15">
        <f t="shared" si="0"/>
        <v>0</v>
      </c>
      <c r="N6" s="15">
        <f t="shared" si="1"/>
        <v>424.798</v>
      </c>
      <c r="O6" s="15">
        <f t="shared" si="2"/>
        <v>424.798</v>
      </c>
      <c r="P6" s="23"/>
    </row>
    <row r="7" ht="16.5" spans="1:16">
      <c r="A7" s="7">
        <v>3</v>
      </c>
      <c r="B7" s="4" t="s">
        <v>18</v>
      </c>
      <c r="C7" s="8">
        <v>15</v>
      </c>
      <c r="D7" s="9">
        <v>1380.66</v>
      </c>
      <c r="E7" s="8">
        <v>2</v>
      </c>
      <c r="F7" s="17">
        <v>1357.58</v>
      </c>
      <c r="G7" s="18">
        <v>3</v>
      </c>
      <c r="H7" s="17">
        <v>0</v>
      </c>
      <c r="I7" s="14">
        <v>8</v>
      </c>
      <c r="J7" s="15">
        <v>340.932</v>
      </c>
      <c r="K7" s="8">
        <v>1</v>
      </c>
      <c r="L7" s="17">
        <v>0</v>
      </c>
      <c r="M7" s="15">
        <f t="shared" si="0"/>
        <v>135.758</v>
      </c>
      <c r="N7" s="15">
        <f t="shared" si="1"/>
        <v>340.932</v>
      </c>
      <c r="O7" s="15">
        <f t="shared" si="2"/>
        <v>205.174</v>
      </c>
      <c r="P7" s="23"/>
    </row>
    <row r="8" ht="16.5" spans="1:16">
      <c r="A8" s="7">
        <v>4</v>
      </c>
      <c r="B8" s="4" t="s">
        <v>19</v>
      </c>
      <c r="C8" s="8">
        <v>15</v>
      </c>
      <c r="D8" s="9">
        <v>5426.26</v>
      </c>
      <c r="E8" s="14">
        <v>0</v>
      </c>
      <c r="F8" s="15">
        <v>0</v>
      </c>
      <c r="G8" s="16">
        <v>1</v>
      </c>
      <c r="H8" s="19">
        <v>49.98</v>
      </c>
      <c r="I8" s="8">
        <v>4</v>
      </c>
      <c r="J8" s="17">
        <v>792.5</v>
      </c>
      <c r="K8" s="8">
        <v>1</v>
      </c>
      <c r="L8" s="17">
        <v>1</v>
      </c>
      <c r="M8" s="15">
        <f t="shared" si="0"/>
        <v>50.98</v>
      </c>
      <c r="N8" s="15">
        <f t="shared" si="1"/>
        <v>792.5</v>
      </c>
      <c r="O8" s="15">
        <f t="shared" si="2"/>
        <v>741.52</v>
      </c>
      <c r="P8" s="24"/>
    </row>
    <row r="9" ht="16.5" spans="1:16">
      <c r="A9" s="7">
        <v>5</v>
      </c>
      <c r="B9" s="4" t="s">
        <v>20</v>
      </c>
      <c r="C9" s="8">
        <v>36</v>
      </c>
      <c r="D9" s="9">
        <v>7004.77</v>
      </c>
      <c r="E9" s="8">
        <v>3</v>
      </c>
      <c r="F9" s="17">
        <v>312.99</v>
      </c>
      <c r="G9" s="18">
        <v>1</v>
      </c>
      <c r="H9" s="17">
        <v>0</v>
      </c>
      <c r="I9" s="8">
        <v>7</v>
      </c>
      <c r="J9" s="17">
        <v>411.1</v>
      </c>
      <c r="K9" s="8">
        <v>6</v>
      </c>
      <c r="L9" s="17">
        <v>294</v>
      </c>
      <c r="M9" s="15">
        <f t="shared" si="0"/>
        <v>325.299</v>
      </c>
      <c r="N9" s="15">
        <f t="shared" si="1"/>
        <v>411.1</v>
      </c>
      <c r="O9" s="15">
        <f t="shared" si="2"/>
        <v>85.801</v>
      </c>
      <c r="P9" s="25"/>
    </row>
    <row r="10" ht="16.5" spans="1:16">
      <c r="A10" s="7">
        <v>6</v>
      </c>
      <c r="B10" s="4" t="s">
        <v>21</v>
      </c>
      <c r="C10" s="8">
        <v>16</v>
      </c>
      <c r="D10" s="9">
        <v>1441.66</v>
      </c>
      <c r="E10" s="8">
        <v>8</v>
      </c>
      <c r="F10" s="17">
        <v>176</v>
      </c>
      <c r="G10" s="18">
        <v>2</v>
      </c>
      <c r="H10" s="17">
        <v>0</v>
      </c>
      <c r="I10" s="8">
        <v>10</v>
      </c>
      <c r="J10" s="17">
        <v>1336.11</v>
      </c>
      <c r="K10" s="8">
        <v>4</v>
      </c>
      <c r="L10" s="17">
        <v>0</v>
      </c>
      <c r="M10" s="15">
        <f t="shared" si="0"/>
        <v>17.6</v>
      </c>
      <c r="N10" s="15">
        <f t="shared" si="1"/>
        <v>1336.11</v>
      </c>
      <c r="O10" s="15">
        <f t="shared" si="2"/>
        <v>1318.51</v>
      </c>
      <c r="P10" s="23"/>
    </row>
    <row r="11" ht="16.5" spans="1:16">
      <c r="A11" s="7">
        <v>7</v>
      </c>
      <c r="B11" s="4" t="s">
        <v>22</v>
      </c>
      <c r="C11" s="8">
        <v>1</v>
      </c>
      <c r="D11" s="9">
        <v>13.2</v>
      </c>
      <c r="E11" s="14">
        <v>0</v>
      </c>
      <c r="F11" s="15">
        <v>0</v>
      </c>
      <c r="G11" s="16">
        <v>0</v>
      </c>
      <c r="H11" s="15">
        <v>0</v>
      </c>
      <c r="I11" s="8">
        <v>1</v>
      </c>
      <c r="J11" s="17">
        <v>13.2</v>
      </c>
      <c r="K11" s="14">
        <v>0</v>
      </c>
      <c r="L11" s="15">
        <v>0</v>
      </c>
      <c r="M11" s="15">
        <f t="shared" si="0"/>
        <v>0</v>
      </c>
      <c r="N11" s="15">
        <f t="shared" si="1"/>
        <v>13.2</v>
      </c>
      <c r="O11" s="15">
        <f t="shared" si="2"/>
        <v>13.2</v>
      </c>
      <c r="P11" s="23"/>
    </row>
    <row r="12" ht="16.5" spans="1:16">
      <c r="A12" s="7">
        <v>8</v>
      </c>
      <c r="B12" s="4" t="s">
        <v>23</v>
      </c>
      <c r="C12" s="8">
        <v>13</v>
      </c>
      <c r="D12" s="9">
        <v>1808.51</v>
      </c>
      <c r="E12" s="8">
        <v>14</v>
      </c>
      <c r="F12" s="17">
        <v>9804.36</v>
      </c>
      <c r="G12" s="18">
        <v>0</v>
      </c>
      <c r="H12" s="17">
        <v>0</v>
      </c>
      <c r="I12" s="8">
        <v>17</v>
      </c>
      <c r="J12" s="17">
        <v>3063.3</v>
      </c>
      <c r="K12" s="8">
        <v>2</v>
      </c>
      <c r="L12" s="17">
        <v>888</v>
      </c>
      <c r="M12" s="15">
        <f t="shared" si="0"/>
        <v>1868.436</v>
      </c>
      <c r="N12" s="15">
        <f t="shared" si="1"/>
        <v>3063.3</v>
      </c>
      <c r="O12" s="15">
        <f t="shared" si="2"/>
        <v>1194.864</v>
      </c>
      <c r="P12" s="23"/>
    </row>
    <row r="13" ht="16.5" spans="1:16">
      <c r="A13" s="7">
        <v>9</v>
      </c>
      <c r="B13" s="4" t="s">
        <v>24</v>
      </c>
      <c r="C13" s="8">
        <v>22</v>
      </c>
      <c r="D13" s="9">
        <v>2465.62</v>
      </c>
      <c r="E13" s="8">
        <v>6</v>
      </c>
      <c r="F13" s="17">
        <v>3973.11</v>
      </c>
      <c r="G13" s="18">
        <v>0</v>
      </c>
      <c r="H13" s="17">
        <v>0</v>
      </c>
      <c r="I13" s="8">
        <v>15</v>
      </c>
      <c r="J13" s="17">
        <v>2173.482</v>
      </c>
      <c r="K13" s="8">
        <v>3</v>
      </c>
      <c r="L13" s="17">
        <v>50.52</v>
      </c>
      <c r="M13" s="15">
        <f t="shared" si="0"/>
        <v>447.831</v>
      </c>
      <c r="N13" s="15">
        <f t="shared" si="1"/>
        <v>2173.482</v>
      </c>
      <c r="O13" s="15">
        <f t="shared" si="2"/>
        <v>1725.651</v>
      </c>
      <c r="P13" s="24"/>
    </row>
    <row r="14" ht="16.5" spans="1:16">
      <c r="A14" s="7">
        <v>10</v>
      </c>
      <c r="B14" s="4" t="s">
        <v>25</v>
      </c>
      <c r="C14" s="8">
        <v>8</v>
      </c>
      <c r="D14" s="9">
        <v>2902.86</v>
      </c>
      <c r="E14" s="14">
        <v>5</v>
      </c>
      <c r="F14" s="15">
        <v>351.28</v>
      </c>
      <c r="G14" s="16">
        <v>0</v>
      </c>
      <c r="H14" s="15">
        <v>0</v>
      </c>
      <c r="I14" s="8">
        <v>6</v>
      </c>
      <c r="J14" s="17">
        <v>2084.87</v>
      </c>
      <c r="K14" s="8">
        <v>3</v>
      </c>
      <c r="L14" s="17">
        <v>59.3</v>
      </c>
      <c r="M14" s="15">
        <f t="shared" si="0"/>
        <v>94.428</v>
      </c>
      <c r="N14" s="15">
        <f t="shared" si="1"/>
        <v>2084.87</v>
      </c>
      <c r="O14" s="15">
        <f t="shared" si="2"/>
        <v>1990.442</v>
      </c>
      <c r="P14" s="23"/>
    </row>
    <row r="15" spans="1:16">
      <c r="A15" s="7" t="s">
        <v>26</v>
      </c>
      <c r="B15" s="7"/>
      <c r="C15" s="7"/>
      <c r="D15" s="7"/>
      <c r="E15" s="7"/>
      <c r="F15" s="7"/>
      <c r="G15" s="20"/>
      <c r="H15" s="7"/>
      <c r="I15" s="7"/>
      <c r="J15" s="7"/>
      <c r="K15" s="7"/>
      <c r="L15" s="7"/>
      <c r="M15" s="7"/>
      <c r="N15" s="7"/>
      <c r="O15" s="7"/>
      <c r="P15" s="22"/>
    </row>
  </sheetData>
  <mergeCells count="12">
    <mergeCell ref="A1:O1"/>
    <mergeCell ref="C2:D2"/>
    <mergeCell ref="E2:F2"/>
    <mergeCell ref="G2:H2"/>
    <mergeCell ref="I2:J2"/>
    <mergeCell ref="K2:L2"/>
    <mergeCell ref="A15:O15"/>
    <mergeCell ref="A2:A4"/>
    <mergeCell ref="B2:B3"/>
    <mergeCell ref="M2:M3"/>
    <mergeCell ref="N2:N3"/>
    <mergeCell ref="O2:O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ysgz</dc:creator>
  <cp:lastModifiedBy>ysgz</cp:lastModifiedBy>
  <dcterms:created xsi:type="dcterms:W3CDTF">2021-08-25T15:27:57Z</dcterms:created>
  <dcterms:modified xsi:type="dcterms:W3CDTF">2021-08-25T15:28:52Z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2052-11.1.0.9719</vt:lpwstr>
  </property>
</Properties>
</file>